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wakimura\Desktop\"/>
    </mc:Choice>
  </mc:AlternateContent>
  <xr:revisionPtr revIDLastSave="0" documentId="13_ncr:1_{C543D7A3-1BD4-4665-A126-28C5BACA6E0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21" i="1" s="1"/>
  <c r="B8" i="1" l="1"/>
  <c r="B5" i="1" l="1"/>
</calcChain>
</file>

<file path=xl/sharedStrings.xml><?xml version="1.0" encoding="utf-8"?>
<sst xmlns="http://schemas.openxmlformats.org/spreadsheetml/2006/main" count="127" uniqueCount="101">
  <si>
    <t>Leeward Community College</t>
  </si>
  <si>
    <t>Date:</t>
  </si>
  <si>
    <t>Division:</t>
  </si>
  <si>
    <t>UH ID No.:</t>
  </si>
  <si>
    <t>If this is a revision, check here</t>
  </si>
  <si>
    <t>Revision #</t>
  </si>
  <si>
    <t>Indicate reason for correction:</t>
  </si>
  <si>
    <t>Leeward Payroll Warrant Distribution Codes</t>
  </si>
  <si>
    <t>Warrant Distribution Codes</t>
  </si>
  <si>
    <t>Department/Division</t>
  </si>
  <si>
    <t>BUSINESS OFFICE</t>
  </si>
  <si>
    <t>COUNSELING &amp; GUIDANCE</t>
  </si>
  <si>
    <t>ARTS &amp; HUMANITIES</t>
  </si>
  <si>
    <t>LANGUAGE ARTS</t>
  </si>
  <si>
    <t>MATH &amp; SCIENCE</t>
  </si>
  <si>
    <t>SOCIAL SCIENCE</t>
  </si>
  <si>
    <t>BUSINESS EDUCATION</t>
  </si>
  <si>
    <t>OCEWD</t>
  </si>
  <si>
    <t>THEATRE</t>
  </si>
  <si>
    <t>LIBRARY</t>
  </si>
  <si>
    <t>Title:</t>
  </si>
  <si>
    <t>Personnel Action Form (PAF)</t>
  </si>
  <si>
    <t>Last, First, MI</t>
  </si>
  <si>
    <t>Account Code(s):</t>
  </si>
  <si>
    <t>Appointment Period:</t>
  </si>
  <si>
    <t>From</t>
  </si>
  <si>
    <t>To</t>
  </si>
  <si>
    <t>STUDENT SERVICES</t>
  </si>
  <si>
    <t>Instructor, CC</t>
  </si>
  <si>
    <t>Asst Prof, CC</t>
  </si>
  <si>
    <t>Assoc Prof, CC</t>
  </si>
  <si>
    <t>Professor, CC</t>
  </si>
  <si>
    <t>Revision #:</t>
  </si>
  <si>
    <t>Lecturer, CC, A</t>
  </si>
  <si>
    <t>Lecturer, CC, B</t>
  </si>
  <si>
    <t>Lecturer, CC, C</t>
  </si>
  <si>
    <t>Assistant Professor, CC</t>
  </si>
  <si>
    <t>Associate Professor, CC</t>
  </si>
  <si>
    <t>/TE</t>
  </si>
  <si>
    <t>Description of Duties:</t>
  </si>
  <si>
    <t># of Credits:</t>
  </si>
  <si>
    <t># of TEs:</t>
  </si>
  <si>
    <t>Non-Credit Lecturer</t>
  </si>
  <si>
    <t>PROFESSIONAL ARTS &amp; TECHNOLOGY</t>
  </si>
  <si>
    <t>Casual/Overload Appointment</t>
  </si>
  <si>
    <t>Appointment Title (if different):</t>
  </si>
  <si>
    <r>
      <t xml:space="preserve">Hourly Rate </t>
    </r>
    <r>
      <rPr>
        <b/>
        <sz val="9"/>
        <color theme="1"/>
        <rFont val="Arial"/>
        <family val="2"/>
      </rPr>
      <t>(Non-Credit/Non-Instructional)</t>
    </r>
    <r>
      <rPr>
        <b/>
        <sz val="11"/>
        <color theme="1"/>
        <rFont val="Arial"/>
        <family val="2"/>
      </rPr>
      <t>:</t>
    </r>
  </si>
  <si>
    <r>
      <t xml:space="preserve">Flat Rate </t>
    </r>
    <r>
      <rPr>
        <b/>
        <sz val="9"/>
        <color theme="1"/>
        <rFont val="Arial"/>
        <family val="2"/>
      </rPr>
      <t>(Non-Credit/Non-Instructional)</t>
    </r>
    <r>
      <rPr>
        <b/>
        <sz val="11"/>
        <color theme="1"/>
        <rFont val="Arial"/>
        <family val="2"/>
      </rPr>
      <t>:</t>
    </r>
  </si>
  <si>
    <t>Requesting Department/Program:</t>
  </si>
  <si>
    <t>Contact Person:</t>
  </si>
  <si>
    <t>Phone No.:</t>
  </si>
  <si>
    <t>Funds are available to support this request:</t>
  </si>
  <si>
    <t>Indicate applicable type:         Instructional                   Non-Instructional</t>
  </si>
  <si>
    <t>-</t>
  </si>
  <si>
    <t>Number of hours:</t>
  </si>
  <si>
    <t>per week</t>
  </si>
  <si>
    <t>total</t>
  </si>
  <si>
    <t>Employee's Current Title:</t>
  </si>
  <si>
    <t>Current Appointment Type:</t>
  </si>
  <si>
    <t>9-month</t>
  </si>
  <si>
    <t>11-month</t>
  </si>
  <si>
    <r>
      <t>Explain how pay rate was determined (</t>
    </r>
    <r>
      <rPr>
        <b/>
        <sz val="9"/>
        <color theme="1"/>
        <rFont val="Arial"/>
        <family val="2"/>
      </rPr>
      <t>non-credit/non-instructional only)</t>
    </r>
    <r>
      <rPr>
        <b/>
        <sz val="11"/>
        <color theme="1"/>
        <rFont val="Arial"/>
        <family val="2"/>
      </rPr>
      <t>:</t>
    </r>
  </si>
  <si>
    <t>Division Chairperson / Coordinator</t>
  </si>
  <si>
    <t>Date</t>
  </si>
  <si>
    <r>
      <t xml:space="preserve">Justification for appointment and impact if not approved </t>
    </r>
    <r>
      <rPr>
        <b/>
        <sz val="9"/>
        <color theme="1"/>
        <rFont val="Arial"/>
        <family val="2"/>
      </rPr>
      <t>(non-credit/non-instructional only)</t>
    </r>
    <r>
      <rPr>
        <b/>
        <sz val="11"/>
        <color theme="1"/>
        <rFont val="Arial"/>
        <family val="2"/>
      </rPr>
      <t>:</t>
    </r>
  </si>
  <si>
    <t>WDM</t>
  </si>
  <si>
    <t>WD</t>
  </si>
  <si>
    <t>Warrant Dist.:</t>
  </si>
  <si>
    <t>Name:</t>
  </si>
  <si>
    <t>M9</t>
  </si>
  <si>
    <t>=</t>
  </si>
  <si>
    <t>workdays in period</t>
  </si>
  <si>
    <t>workdays in the month (exclude holidays)</t>
  </si>
  <si>
    <t>1/9 annual salary</t>
  </si>
  <si>
    <t xml:space="preserve">         x M9 = __________________</t>
  </si>
  <si>
    <t>Current Monthly Salary:</t>
  </si>
  <si>
    <t>Overload Monthly Rate:</t>
  </si>
  <si>
    <r>
      <t xml:space="preserve">Rate </t>
    </r>
    <r>
      <rPr>
        <b/>
        <sz val="9"/>
        <color theme="1"/>
        <rFont val="Arial"/>
        <family val="2"/>
      </rPr>
      <t>(TE)</t>
    </r>
    <r>
      <rPr>
        <b/>
        <sz val="11"/>
        <color theme="1"/>
        <rFont val="Arial"/>
        <family val="2"/>
      </rPr>
      <t>:</t>
    </r>
  </si>
  <si>
    <r>
      <t xml:space="preserve">Total Comp </t>
    </r>
    <r>
      <rPr>
        <b/>
        <sz val="9"/>
        <color theme="1"/>
        <rFont val="Arial"/>
        <family val="2"/>
      </rPr>
      <t>(TE)</t>
    </r>
    <r>
      <rPr>
        <b/>
        <sz val="11"/>
        <color theme="1"/>
        <rFont val="Arial"/>
        <family val="2"/>
      </rPr>
      <t>:</t>
    </r>
  </si>
  <si>
    <r>
      <t xml:space="preserve">List all overload(s) performed and/or anticipated during academic year </t>
    </r>
    <r>
      <rPr>
        <b/>
        <sz val="9"/>
        <color theme="1"/>
        <rFont val="Arial"/>
        <family val="2"/>
      </rPr>
      <t>(9-mo employee)</t>
    </r>
    <r>
      <rPr>
        <b/>
        <sz val="11"/>
        <color theme="1"/>
        <rFont val="Arial"/>
        <family val="2"/>
      </rPr>
      <t xml:space="preserve"> or calendar year (</t>
    </r>
    <r>
      <rPr>
        <b/>
        <sz val="9"/>
        <color theme="1"/>
        <rFont val="Arial"/>
        <family val="2"/>
      </rPr>
      <t>11-mo employee</t>
    </r>
    <r>
      <rPr>
        <b/>
        <sz val="11"/>
        <color theme="1"/>
        <rFont val="Arial"/>
        <family val="2"/>
      </rPr>
      <t>):</t>
    </r>
  </si>
  <si>
    <t>Include type of appointment (instructional/non-instructional), dates, dollar amount, TE (if applicable), and location (if other than Leeward CC)</t>
  </si>
  <si>
    <t xml:space="preserve">Overload Calculations (HR Use Only): </t>
  </si>
  <si>
    <t>Maximum Overload Formula:      #WD</t>
  </si>
  <si>
    <t>Homebased/Primary Human Resources Office        Date</t>
  </si>
  <si>
    <t>Dean / Director</t>
  </si>
  <si>
    <t>Account Supervisor / Principal Investigator                    Date</t>
  </si>
  <si>
    <t>APPROVED / NOT APPROVED:</t>
  </si>
  <si>
    <t>RECOMMENDED / NOT RECOMMENDED:</t>
  </si>
  <si>
    <t>Additional approvals from the employee's homebased/primary campus (signatures required below).</t>
  </si>
  <si>
    <t>HUMAN RESOURCES</t>
  </si>
  <si>
    <t>Homebased/Primary Division/Department Chairperson/Coordinator    Date</t>
  </si>
  <si>
    <t>Homebased/Primary Dean/Vice Chancellor                   Date</t>
  </si>
  <si>
    <t>WAIANAE</t>
  </si>
  <si>
    <t>Human Resources Office                                            Date</t>
  </si>
  <si>
    <t>Recommended / Not Recommended:</t>
  </si>
  <si>
    <t>Vice Chancellor                                                   Date</t>
  </si>
  <si>
    <t>Chancellor                                                                 Date</t>
  </si>
  <si>
    <t>CHANCELLOR / DEAN'S OFFICE</t>
  </si>
  <si>
    <t>Business Office                                                   Date</t>
  </si>
  <si>
    <t>EDUCATIONAL MEDIA</t>
  </si>
  <si>
    <t>INNOV CTR FOR TEACH &amp; LEARN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</si>
</sst>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mm/dd/yyyy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i/>
      <sz val="8.5"/>
      <color theme="1"/>
      <name val="Arial"/>
      <family val="2"/>
    </font>
    <font>
      <sz val="8.5"/>
      <color theme="1"/>
      <name val="Arial"/>
      <family val="2"/>
    </font>
    <font>
      <i/>
      <sz val="10.5"/>
      <color theme="1"/>
      <name val="Arial"/>
      <family val="2"/>
    </font>
    <font>
      <i/>
      <sz val="9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  <border>
      <left/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dashDotDot">
        <color auto="1"/>
      </left>
      <right/>
      <top/>
      <bottom style="thin">
        <color indexed="64"/>
      </bottom>
      <diagonal/>
    </border>
    <border>
      <left/>
      <right style="dashDotDot">
        <color auto="1"/>
      </right>
      <top/>
      <bottom style="thin">
        <color indexed="64"/>
      </bottom>
      <diagonal/>
    </border>
    <border>
      <left/>
      <right/>
      <top/>
      <bottom style="dashDotDot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  <border>
      <left style="dashDotDot">
        <color auto="1"/>
      </left>
      <right/>
      <top/>
      <bottom style="dashDotDot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3" fillId="0" borderId="0" xfId="0" applyFont="1"/>
    <xf numFmtId="14" fontId="2" fillId="0" borderId="0" xfId="0" applyNumberFormat="1" applyFont="1" applyAlignment="1">
      <alignment horizontal="left"/>
    </xf>
    <xf numFmtId="0" fontId="3" fillId="0" borderId="0" xfId="0" applyFont="1" applyAlignme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6" fontId="2" fillId="0" borderId="0" xfId="0" applyNumberFormat="1" applyFont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2" fillId="0" borderId="3" xfId="0" applyFont="1" applyBorder="1"/>
    <xf numFmtId="6" fontId="4" fillId="0" borderId="0" xfId="0" applyNumberFormat="1" applyFont="1" applyAlignment="1">
      <alignment horizontal="right"/>
    </xf>
    <xf numFmtId="6" fontId="4" fillId="0" borderId="0" xfId="0" applyNumberFormat="1" applyFont="1" applyAlignme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Protection="1"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7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0" fontId="9" fillId="0" borderId="0" xfId="0" applyFont="1"/>
    <xf numFmtId="165" fontId="2" fillId="0" borderId="0" xfId="0" applyNumberFormat="1" applyFont="1" applyAlignment="1">
      <alignment horizontal="center"/>
    </xf>
    <xf numFmtId="165" fontId="2" fillId="0" borderId="1" xfId="0" applyNumberFormat="1" applyFont="1" applyBorder="1" applyAlignment="1" applyProtection="1">
      <alignment horizontal="center"/>
      <protection locked="0"/>
    </xf>
    <xf numFmtId="6" fontId="2" fillId="0" borderId="0" xfId="0" applyNumberFormat="1" applyFont="1" applyAlignment="1">
      <alignment horizontal="right"/>
    </xf>
    <xf numFmtId="6" fontId="2" fillId="0" borderId="0" xfId="0" applyNumberFormat="1" applyFont="1" applyAlignment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2" xfId="0" applyFont="1" applyBorder="1"/>
    <xf numFmtId="0" fontId="2" fillId="0" borderId="13" xfId="0" applyFont="1" applyBorder="1"/>
    <xf numFmtId="0" fontId="4" fillId="0" borderId="14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Border="1" applyAlignment="1">
      <alignment horizontal="left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 applyAlignment="1">
      <alignment horizontal="center" vertical="top"/>
    </xf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5" xfId="0" applyFont="1" applyBorder="1"/>
    <xf numFmtId="0" fontId="8" fillId="0" borderId="6" xfId="0" applyFont="1" applyBorder="1"/>
    <xf numFmtId="0" fontId="12" fillId="0" borderId="8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8" fillId="0" borderId="8" xfId="0" applyFont="1" applyBorder="1"/>
    <xf numFmtId="0" fontId="12" fillId="0" borderId="12" xfId="0" applyFont="1" applyBorder="1" applyAlignment="1">
      <alignment horizontal="left" wrapText="1"/>
    </xf>
    <xf numFmtId="0" fontId="7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Border="1" applyAlignment="1">
      <alignment horizontal="left"/>
    </xf>
    <xf numFmtId="165" fontId="8" fillId="0" borderId="1" xfId="0" applyNumberFormat="1" applyFont="1" applyBorder="1" applyProtection="1">
      <protection locked="0"/>
    </xf>
    <xf numFmtId="165" fontId="8" fillId="0" borderId="4" xfId="0" applyNumberFormat="1" applyFont="1" applyBorder="1"/>
    <xf numFmtId="0" fontId="8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13" fillId="0" borderId="0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16" xfId="0" applyFont="1" applyBorder="1" applyAlignment="1" applyProtection="1">
      <alignment horizontal="left" vertical="top" wrapText="1" shrinkToFit="1"/>
      <protection locked="0"/>
    </xf>
    <xf numFmtId="0" fontId="2" fillId="0" borderId="2" xfId="0" applyFont="1" applyBorder="1" applyAlignment="1" applyProtection="1">
      <alignment horizontal="left" vertical="top" wrapText="1" shrinkToFit="1"/>
      <protection locked="0"/>
    </xf>
    <xf numFmtId="0" fontId="2" fillId="0" borderId="17" xfId="0" applyFont="1" applyBorder="1" applyAlignment="1" applyProtection="1">
      <alignment horizontal="left" vertical="top" wrapText="1" shrinkToFit="1"/>
      <protection locked="0"/>
    </xf>
    <xf numFmtId="0" fontId="2" fillId="0" borderId="15" xfId="0" applyFont="1" applyBorder="1" applyAlignment="1" applyProtection="1">
      <alignment horizontal="left" vertical="top" wrapText="1" shrinkToFit="1"/>
      <protection locked="0"/>
    </xf>
    <xf numFmtId="0" fontId="2" fillId="0" borderId="0" xfId="0" applyFont="1" applyBorder="1" applyAlignment="1" applyProtection="1">
      <alignment horizontal="left" vertical="top" wrapText="1" shrinkToFit="1"/>
      <protection locked="0"/>
    </xf>
    <xf numFmtId="0" fontId="2" fillId="0" borderId="18" xfId="0" applyFont="1" applyBorder="1" applyAlignment="1" applyProtection="1">
      <alignment horizontal="left" vertical="top" wrapText="1" shrinkToFit="1"/>
      <protection locked="0"/>
    </xf>
    <xf numFmtId="0" fontId="2" fillId="0" borderId="19" xfId="0" applyFont="1" applyBorder="1" applyAlignment="1" applyProtection="1">
      <alignment horizontal="left" vertical="top" wrapText="1" shrinkToFit="1"/>
      <protection locked="0"/>
    </xf>
    <xf numFmtId="0" fontId="2" fillId="0" borderId="1" xfId="0" applyFont="1" applyBorder="1" applyAlignment="1" applyProtection="1">
      <alignment horizontal="left" vertical="top" wrapText="1" shrinkToFit="1"/>
      <protection locked="0"/>
    </xf>
    <xf numFmtId="0" fontId="2" fillId="0" borderId="20" xfId="0" applyFont="1" applyBorder="1" applyAlignment="1" applyProtection="1">
      <alignment horizontal="left" vertical="top" wrapText="1" shrinkToFit="1"/>
      <protection locked="0"/>
    </xf>
    <xf numFmtId="0" fontId="4" fillId="0" borderId="2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11" fillId="0" borderId="8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2" fillId="0" borderId="0" xfId="0" applyFont="1" applyFill="1" applyAlignment="1" applyProtection="1">
      <alignment horizontal="left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2" fillId="0" borderId="1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center" vertical="top"/>
    </xf>
    <xf numFmtId="0" fontId="8" fillId="0" borderId="16" xfId="0" applyFont="1" applyBorder="1" applyAlignment="1" applyProtection="1">
      <alignment horizontal="left" vertical="top" wrapText="1" shrinkToFit="1"/>
      <protection locked="0"/>
    </xf>
    <xf numFmtId="0" fontId="8" fillId="0" borderId="2" xfId="0" applyFont="1" applyBorder="1" applyAlignment="1" applyProtection="1">
      <alignment horizontal="left" vertical="top" wrapText="1" shrinkToFit="1"/>
      <protection locked="0"/>
    </xf>
    <xf numFmtId="0" fontId="8" fillId="0" borderId="17" xfId="0" applyFont="1" applyBorder="1" applyAlignment="1" applyProtection="1">
      <alignment horizontal="left" vertical="top" wrapText="1" shrinkToFit="1"/>
      <protection locked="0"/>
    </xf>
    <xf numFmtId="0" fontId="8" fillId="0" borderId="15" xfId="0" applyFont="1" applyBorder="1" applyAlignment="1" applyProtection="1">
      <alignment horizontal="left" vertical="top" wrapText="1" shrinkToFit="1"/>
      <protection locked="0"/>
    </xf>
    <xf numFmtId="0" fontId="8" fillId="0" borderId="0" xfId="0" applyFont="1" applyBorder="1" applyAlignment="1" applyProtection="1">
      <alignment horizontal="left" vertical="top" wrapText="1" shrinkToFit="1"/>
      <protection locked="0"/>
    </xf>
    <xf numFmtId="0" fontId="8" fillId="0" borderId="18" xfId="0" applyFont="1" applyBorder="1" applyAlignment="1" applyProtection="1">
      <alignment horizontal="left" vertical="top" wrapText="1" shrinkToFit="1"/>
      <protection locked="0"/>
    </xf>
    <xf numFmtId="0" fontId="8" fillId="0" borderId="19" xfId="0" applyFont="1" applyBorder="1" applyAlignment="1" applyProtection="1">
      <alignment horizontal="left" vertical="top" wrapText="1" shrinkToFit="1"/>
      <protection locked="0"/>
    </xf>
    <xf numFmtId="0" fontId="8" fillId="0" borderId="1" xfId="0" applyFont="1" applyBorder="1" applyAlignment="1" applyProtection="1">
      <alignment horizontal="left" vertical="top" wrapText="1" shrinkToFit="1"/>
      <protection locked="0"/>
    </xf>
    <xf numFmtId="0" fontId="8" fillId="0" borderId="20" xfId="0" applyFont="1" applyBorder="1" applyAlignment="1" applyProtection="1">
      <alignment horizontal="left" vertical="top" wrapText="1" shrinkToFit="1"/>
      <protection locked="0"/>
    </xf>
    <xf numFmtId="0" fontId="8" fillId="0" borderId="3" xfId="0" applyFont="1" applyBorder="1" applyAlignment="1" applyProtection="1">
      <alignment horizontal="left" vertical="top" wrapText="1" shrinkToFi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5</xdr:row>
          <xdr:rowOff>28575</xdr:rowOff>
        </xdr:from>
        <xdr:to>
          <xdr:col>1</xdr:col>
          <xdr:colOff>504825</xdr:colOff>
          <xdr:row>6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714375</xdr:colOff>
          <xdr:row>5</xdr:row>
          <xdr:rowOff>38100</xdr:rowOff>
        </xdr:from>
        <xdr:to>
          <xdr:col>3</xdr:col>
          <xdr:colOff>19050</xdr:colOff>
          <xdr:row>6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733425</xdr:colOff>
          <xdr:row>12</xdr:row>
          <xdr:rowOff>104775</xdr:rowOff>
        </xdr:from>
        <xdr:to>
          <xdr:col>2</xdr:col>
          <xdr:colOff>657225</xdr:colOff>
          <xdr:row>13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12</xdr:row>
          <xdr:rowOff>95250</xdr:rowOff>
        </xdr:from>
        <xdr:to>
          <xdr:col>4</xdr:col>
          <xdr:colOff>95250</xdr:colOff>
          <xdr:row>13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581025</xdr:colOff>
      <xdr:row>104</xdr:row>
      <xdr:rowOff>0</xdr:rowOff>
    </xdr:from>
    <xdr:to>
      <xdr:col>2</xdr:col>
      <xdr:colOff>9525</xdr:colOff>
      <xdr:row>104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028825" y="13525500"/>
          <a:ext cx="3714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106</xdr:row>
          <xdr:rowOff>180975</xdr:rowOff>
        </xdr:from>
        <xdr:to>
          <xdr:col>1</xdr:col>
          <xdr:colOff>857250</xdr:colOff>
          <xdr:row>108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116"/>
  <sheetViews>
    <sheetView tabSelected="1" zoomScaleNormal="100" workbookViewId="0">
      <selection activeCell="B7" sqref="B7:E7"/>
    </sheetView>
  </sheetViews>
  <sheetFormatPr defaultRowHeight="15" x14ac:dyDescent="0.2"/>
  <cols>
    <col min="1" max="1" width="21.7109375" style="1" customWidth="1"/>
    <col min="2" max="2" width="14.140625" style="1" customWidth="1"/>
    <col min="3" max="3" width="15" style="1" customWidth="1"/>
    <col min="4" max="4" width="9.140625" style="1"/>
    <col min="5" max="5" width="6.7109375" style="1" bestFit="1" customWidth="1"/>
    <col min="6" max="6" width="7.140625" style="1" bestFit="1" customWidth="1"/>
    <col min="7" max="7" width="3" style="1" customWidth="1"/>
    <col min="8" max="8" width="14" style="1" bestFit="1" customWidth="1"/>
    <col min="9" max="9" width="7.140625" style="1" bestFit="1" customWidth="1"/>
    <col min="10" max="16384" width="9.140625" style="1"/>
  </cols>
  <sheetData>
    <row r="1" spans="1:10" ht="20.25" x14ac:dyDescent="0.3">
      <c r="A1" s="99" t="s">
        <v>0</v>
      </c>
      <c r="B1" s="99"/>
      <c r="C1" s="99"/>
      <c r="D1" s="99"/>
      <c r="E1" s="99"/>
      <c r="F1" s="99"/>
      <c r="G1" s="99"/>
      <c r="H1" s="99"/>
      <c r="I1" s="99"/>
    </row>
    <row r="2" spans="1:10" ht="20.25" x14ac:dyDescent="0.3">
      <c r="A2" s="99" t="s">
        <v>21</v>
      </c>
      <c r="B2" s="99"/>
      <c r="C2" s="99"/>
      <c r="D2" s="99"/>
      <c r="E2" s="99"/>
      <c r="F2" s="99"/>
      <c r="G2" s="99"/>
      <c r="H2" s="99"/>
      <c r="I2" s="99"/>
    </row>
    <row r="3" spans="1:10" ht="20.25" x14ac:dyDescent="0.3">
      <c r="A3" s="99" t="s">
        <v>44</v>
      </c>
      <c r="B3" s="99"/>
      <c r="C3" s="99"/>
      <c r="D3" s="99"/>
      <c r="E3" s="99"/>
      <c r="F3" s="99"/>
      <c r="G3" s="99"/>
      <c r="H3" s="99"/>
      <c r="I3" s="99"/>
    </row>
    <row r="5" spans="1:10" ht="18.75" customHeight="1" x14ac:dyDescent="0.25">
      <c r="A5" s="2" t="s">
        <v>1</v>
      </c>
      <c r="B5" s="3">
        <f ca="1">TODAY()</f>
        <v>45835</v>
      </c>
      <c r="H5" s="8" t="s">
        <v>28</v>
      </c>
      <c r="I5" s="11">
        <v>1785</v>
      </c>
      <c r="J5" s="8" t="s">
        <v>38</v>
      </c>
    </row>
    <row r="6" spans="1:10" ht="18.75" customHeight="1" x14ac:dyDescent="0.25">
      <c r="A6" s="2" t="s">
        <v>52</v>
      </c>
      <c r="B6" s="3"/>
      <c r="C6" s="20"/>
      <c r="H6" s="8" t="s">
        <v>29</v>
      </c>
      <c r="I6" s="11">
        <v>2060</v>
      </c>
      <c r="J6" s="8" t="s">
        <v>38</v>
      </c>
    </row>
    <row r="7" spans="1:10" ht="18.75" customHeight="1" x14ac:dyDescent="0.25">
      <c r="A7" s="2" t="s">
        <v>2</v>
      </c>
      <c r="B7" s="101"/>
      <c r="C7" s="101"/>
      <c r="D7" s="101"/>
      <c r="E7" s="101"/>
      <c r="H7" s="8" t="s">
        <v>30</v>
      </c>
      <c r="I7" s="11">
        <v>2241</v>
      </c>
      <c r="J7" s="8" t="s">
        <v>38</v>
      </c>
    </row>
    <row r="8" spans="1:10" ht="18.75" customHeight="1" x14ac:dyDescent="0.25">
      <c r="A8" s="4" t="s">
        <v>67</v>
      </c>
      <c r="B8" s="5" t="b">
        <f>IF(B7=Sheet2!B3,Sheet2!A3,IF(B7=Sheet2!B4,Sheet2!A4,IF(B7=Sheet2!B5,Sheet2!A5,IF(B7=Sheet2!B6,Sheet2!A6,IF(B7=Sheet2!B7,Sheet2!A7,IF(B7=Sheet2!B8,Sheet2!A8,IF(B7=Sheet2!B9,Sheet2!A9,IF(B7=Sheet2!B10,Sheet2!A10,IF(B7=Sheet2!B11,Sheet2!A11,IF(B7=Sheet2!B12,Sheet2!A12,IF(B7=Sheet2!B13,Sheet2!A13,IF(B7=Sheet2!B14,Sheet2!A14,IF(B7=Sheet2!B15,Sheet2!A15,IF(B7=Sheet2!B16,Sheet2!A16,IF(B7=Sheet2!B17,Sheet2!A17,IF(B7=Sheet2!B18,Sheet2!A18,IF(B7=Sheet2!B19,Sheet2!A19)))))))))))))))))</f>
        <v>0</v>
      </c>
      <c r="C8" s="6"/>
      <c r="D8" s="6"/>
      <c r="H8" s="8" t="s">
        <v>31</v>
      </c>
      <c r="I8" s="11">
        <v>2514</v>
      </c>
      <c r="J8" s="8" t="s">
        <v>38</v>
      </c>
    </row>
    <row r="9" spans="1:10" ht="18.75" customHeight="1" x14ac:dyDescent="0.25">
      <c r="A9" s="4" t="s">
        <v>68</v>
      </c>
      <c r="B9" s="98"/>
      <c r="C9" s="98"/>
      <c r="D9" s="98"/>
    </row>
    <row r="10" spans="1:10" ht="15.75" x14ac:dyDescent="0.25">
      <c r="A10" s="4"/>
      <c r="B10" s="100" t="s">
        <v>22</v>
      </c>
      <c r="C10" s="100"/>
      <c r="D10" s="100"/>
      <c r="E10" s="8"/>
      <c r="F10" s="8"/>
      <c r="G10" s="8"/>
    </row>
    <row r="11" spans="1:10" ht="19.5" customHeight="1" x14ac:dyDescent="0.25">
      <c r="A11" s="4" t="s">
        <v>3</v>
      </c>
      <c r="B11" s="98"/>
      <c r="C11" s="98"/>
      <c r="D11" s="6"/>
      <c r="H11" s="8" t="s">
        <v>33</v>
      </c>
      <c r="I11" s="12">
        <v>1978</v>
      </c>
      <c r="J11" s="8" t="s">
        <v>38</v>
      </c>
    </row>
    <row r="12" spans="1:10" ht="24" customHeight="1" x14ac:dyDescent="0.25">
      <c r="A12" s="2" t="s">
        <v>57</v>
      </c>
      <c r="B12" s="42"/>
      <c r="C12" s="102"/>
      <c r="D12" s="102"/>
      <c r="E12" s="102"/>
      <c r="F12" s="102"/>
      <c r="H12" s="8" t="s">
        <v>34</v>
      </c>
      <c r="I12" s="12">
        <v>2377</v>
      </c>
      <c r="J12" s="8" t="s">
        <v>38</v>
      </c>
    </row>
    <row r="13" spans="1:10" ht="24" customHeight="1" x14ac:dyDescent="0.25">
      <c r="A13" s="2" t="s">
        <v>58</v>
      </c>
      <c r="B13" s="42"/>
      <c r="C13" s="56" t="s">
        <v>59</v>
      </c>
      <c r="D13" s="43"/>
      <c r="E13" s="103" t="s">
        <v>60</v>
      </c>
      <c r="F13" s="103"/>
      <c r="H13" s="8" t="s">
        <v>35</v>
      </c>
      <c r="I13" s="12">
        <v>2776</v>
      </c>
      <c r="J13" s="8" t="s">
        <v>38</v>
      </c>
    </row>
    <row r="14" spans="1:10" ht="24" customHeight="1" x14ac:dyDescent="0.25">
      <c r="A14" s="2" t="s">
        <v>45</v>
      </c>
      <c r="B14" s="39"/>
      <c r="C14" s="98"/>
      <c r="D14" s="98"/>
      <c r="E14" s="98"/>
      <c r="F14" s="98"/>
    </row>
    <row r="15" spans="1:10" ht="24" customHeight="1" x14ac:dyDescent="0.25">
      <c r="A15" s="2" t="s">
        <v>23</v>
      </c>
      <c r="B15" s="16"/>
      <c r="C15" s="16"/>
      <c r="D15" s="7"/>
      <c r="E15" s="7"/>
      <c r="F15" s="7"/>
    </row>
    <row r="16" spans="1:10" ht="25.5" customHeight="1" x14ac:dyDescent="0.25">
      <c r="A16" s="2" t="s">
        <v>24</v>
      </c>
      <c r="B16" s="22"/>
      <c r="C16" s="17"/>
      <c r="D16" s="13"/>
      <c r="E16" s="110"/>
      <c r="F16" s="110"/>
      <c r="G16" s="22"/>
    </row>
    <row r="17" spans="1:11" ht="18.75" customHeight="1" x14ac:dyDescent="0.2">
      <c r="A17" s="22"/>
      <c r="B17" s="22"/>
      <c r="C17" s="46" t="s">
        <v>25</v>
      </c>
      <c r="D17" s="46"/>
      <c r="E17" s="111" t="s">
        <v>26</v>
      </c>
      <c r="F17" s="111"/>
      <c r="G17" s="22"/>
      <c r="H17" s="22"/>
      <c r="I17" s="22"/>
      <c r="J17" s="22"/>
    </row>
    <row r="18" spans="1:11" ht="18.75" customHeight="1" x14ac:dyDescent="0.25">
      <c r="A18" s="2" t="s">
        <v>54</v>
      </c>
      <c r="B18" s="41"/>
      <c r="C18" s="38" t="s">
        <v>55</v>
      </c>
      <c r="D18" s="46"/>
      <c r="E18" s="104"/>
      <c r="F18" s="104"/>
      <c r="G18" s="109" t="s">
        <v>56</v>
      </c>
      <c r="H18" s="109"/>
      <c r="I18" s="22"/>
      <c r="J18" s="22"/>
    </row>
    <row r="19" spans="1:11" ht="18.75" customHeight="1" x14ac:dyDescent="0.25">
      <c r="A19" s="2" t="s">
        <v>40</v>
      </c>
      <c r="B19" s="41"/>
      <c r="C19" s="47"/>
      <c r="D19" s="2" t="s">
        <v>41</v>
      </c>
      <c r="E19" s="104"/>
      <c r="F19" s="104"/>
      <c r="J19" s="22"/>
    </row>
    <row r="20" spans="1:11" ht="18.75" customHeight="1" x14ac:dyDescent="0.25">
      <c r="A20" s="2" t="s">
        <v>77</v>
      </c>
      <c r="B20" s="26" t="e">
        <f>VLOOKUP(C12,Sheet2!D2:E9,2)</f>
        <v>#N/A</v>
      </c>
      <c r="C20" s="105" t="s">
        <v>46</v>
      </c>
      <c r="D20" s="105"/>
      <c r="E20" s="105"/>
      <c r="F20" s="105"/>
      <c r="G20" s="105"/>
      <c r="H20" s="27"/>
      <c r="J20" s="22"/>
    </row>
    <row r="21" spans="1:11" ht="18.75" customHeight="1" x14ac:dyDescent="0.25">
      <c r="A21" s="2" t="s">
        <v>78</v>
      </c>
      <c r="B21" s="26" t="e">
        <f>IF(C12&lt;&gt;"Non-Credit Lecturer",B20*E19,"-")</f>
        <v>#N/A</v>
      </c>
      <c r="C21" s="105" t="s">
        <v>47</v>
      </c>
      <c r="D21" s="105"/>
      <c r="E21" s="105"/>
      <c r="F21" s="105"/>
      <c r="G21" s="105"/>
      <c r="H21" s="27"/>
      <c r="J21" s="22"/>
    </row>
    <row r="22" spans="1:11" x14ac:dyDescent="0.2">
      <c r="A22" s="22"/>
      <c r="B22" s="22"/>
      <c r="C22" s="22"/>
      <c r="D22" s="22"/>
      <c r="J22" s="22"/>
    </row>
    <row r="23" spans="1:11" ht="15.75" x14ac:dyDescent="0.25">
      <c r="A23" s="2" t="s">
        <v>79</v>
      </c>
      <c r="B23" s="22"/>
      <c r="C23" s="22"/>
      <c r="D23" s="22"/>
      <c r="J23" s="22"/>
    </row>
    <row r="24" spans="1:11" x14ac:dyDescent="0.2">
      <c r="A24" s="25" t="s">
        <v>80</v>
      </c>
      <c r="B24" s="22"/>
      <c r="C24" s="22"/>
      <c r="D24" s="22"/>
      <c r="J24" s="22"/>
    </row>
    <row r="25" spans="1:11" ht="15.75" customHeight="1" x14ac:dyDescent="0.25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/>
    </row>
    <row r="26" spans="1:11" ht="15.75" customHeight="1" x14ac:dyDescent="0.25">
      <c r="A26" s="121"/>
      <c r="B26" s="121"/>
      <c r="C26" s="121"/>
      <c r="D26" s="121"/>
      <c r="E26" s="121"/>
      <c r="F26" s="121"/>
      <c r="G26" s="121"/>
      <c r="H26" s="121"/>
      <c r="I26" s="121"/>
      <c r="J26" s="121"/>
      <c r="K26"/>
    </row>
    <row r="27" spans="1:11" ht="15.75" customHeight="1" x14ac:dyDescent="0.25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/>
    </row>
    <row r="28" spans="1:11" ht="15.75" customHeight="1" x14ac:dyDescent="0.25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/>
    </row>
    <row r="29" spans="1:11" ht="15.75" customHeight="1" x14ac:dyDescent="0.25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/>
    </row>
    <row r="30" spans="1:11" x14ac:dyDescent="0.2">
      <c r="A30" s="22"/>
      <c r="B30" s="22"/>
      <c r="C30" s="22"/>
      <c r="D30" s="22"/>
      <c r="J30" s="22"/>
    </row>
    <row r="31" spans="1:11" ht="15.75" x14ac:dyDescent="0.25">
      <c r="A31" s="2" t="s">
        <v>61</v>
      </c>
      <c r="B31" s="22"/>
      <c r="C31" s="22"/>
      <c r="D31" s="22"/>
      <c r="J31" s="22"/>
    </row>
    <row r="32" spans="1:11" ht="15.75" customHeight="1" x14ac:dyDescent="0.25">
      <c r="A32" s="112"/>
      <c r="B32" s="113"/>
      <c r="C32" s="113"/>
      <c r="D32" s="113"/>
      <c r="E32" s="113"/>
      <c r="F32" s="113"/>
      <c r="G32" s="113"/>
      <c r="H32" s="113"/>
      <c r="I32" s="113"/>
      <c r="J32" s="114"/>
      <c r="K32"/>
    </row>
    <row r="33" spans="1:11" ht="15.75" customHeight="1" x14ac:dyDescent="0.25">
      <c r="A33" s="115"/>
      <c r="B33" s="116"/>
      <c r="C33" s="116"/>
      <c r="D33" s="116"/>
      <c r="E33" s="116"/>
      <c r="F33" s="116"/>
      <c r="G33" s="116"/>
      <c r="H33" s="116"/>
      <c r="I33" s="116"/>
      <c r="J33" s="117"/>
      <c r="K33"/>
    </row>
    <row r="34" spans="1:11" ht="15.75" customHeight="1" x14ac:dyDescent="0.25">
      <c r="A34" s="115"/>
      <c r="B34" s="116"/>
      <c r="C34" s="116"/>
      <c r="D34" s="116"/>
      <c r="E34" s="116"/>
      <c r="F34" s="116"/>
      <c r="G34" s="116"/>
      <c r="H34" s="116"/>
      <c r="I34" s="116"/>
      <c r="J34" s="117"/>
      <c r="K34"/>
    </row>
    <row r="35" spans="1:11" ht="15.75" customHeight="1" x14ac:dyDescent="0.25">
      <c r="A35" s="115"/>
      <c r="B35" s="116"/>
      <c r="C35" s="116"/>
      <c r="D35" s="116"/>
      <c r="E35" s="116"/>
      <c r="F35" s="116"/>
      <c r="G35" s="116"/>
      <c r="H35" s="116"/>
      <c r="I35" s="116"/>
      <c r="J35" s="117"/>
      <c r="K35"/>
    </row>
    <row r="36" spans="1:11" ht="15.75" customHeight="1" x14ac:dyDescent="0.25">
      <c r="A36" s="118"/>
      <c r="B36" s="119"/>
      <c r="C36" s="119"/>
      <c r="D36" s="119"/>
      <c r="E36" s="119"/>
      <c r="F36" s="119"/>
      <c r="G36" s="119"/>
      <c r="H36" s="119"/>
      <c r="I36" s="119"/>
      <c r="J36" s="120"/>
      <c r="K36"/>
    </row>
    <row r="37" spans="1:11" x14ac:dyDescent="0.2">
      <c r="A37" s="22"/>
      <c r="B37" s="22"/>
      <c r="C37" s="22"/>
      <c r="D37" s="22"/>
      <c r="J37" s="22"/>
    </row>
    <row r="38" spans="1:11" ht="15.75" x14ac:dyDescent="0.25">
      <c r="A38" s="2" t="s">
        <v>39</v>
      </c>
      <c r="B38" s="22"/>
      <c r="C38" s="22"/>
      <c r="D38" s="22"/>
      <c r="J38" s="22"/>
    </row>
    <row r="39" spans="1:11" ht="15.75" customHeight="1" x14ac:dyDescent="0.25">
      <c r="A39" s="69"/>
      <c r="B39" s="70"/>
      <c r="C39" s="70"/>
      <c r="D39" s="70"/>
      <c r="E39" s="70"/>
      <c r="F39" s="70"/>
      <c r="G39" s="70"/>
      <c r="H39" s="70"/>
      <c r="I39" s="70"/>
      <c r="J39" s="71"/>
      <c r="K39"/>
    </row>
    <row r="40" spans="1:11" ht="15.75" customHeight="1" x14ac:dyDescent="0.25">
      <c r="A40" s="72"/>
      <c r="B40" s="73"/>
      <c r="C40" s="73"/>
      <c r="D40" s="73"/>
      <c r="E40" s="73"/>
      <c r="F40" s="73"/>
      <c r="G40" s="73"/>
      <c r="H40" s="73"/>
      <c r="I40" s="73"/>
      <c r="J40" s="74"/>
      <c r="K40"/>
    </row>
    <row r="41" spans="1:11" ht="15.75" customHeight="1" x14ac:dyDescent="0.25">
      <c r="A41" s="72"/>
      <c r="B41" s="73"/>
      <c r="C41" s="73"/>
      <c r="D41" s="73"/>
      <c r="E41" s="73"/>
      <c r="F41" s="73"/>
      <c r="G41" s="73"/>
      <c r="H41" s="73"/>
      <c r="I41" s="73"/>
      <c r="J41" s="74"/>
      <c r="K41"/>
    </row>
    <row r="42" spans="1:11" ht="15.75" customHeight="1" x14ac:dyDescent="0.25">
      <c r="A42" s="72"/>
      <c r="B42" s="73"/>
      <c r="C42" s="73"/>
      <c r="D42" s="73"/>
      <c r="E42" s="73"/>
      <c r="F42" s="73"/>
      <c r="G42" s="73"/>
      <c r="H42" s="73"/>
      <c r="I42" s="73"/>
      <c r="J42" s="74"/>
      <c r="K42"/>
    </row>
    <row r="43" spans="1:11" ht="15.75" customHeight="1" x14ac:dyDescent="0.25">
      <c r="A43" s="72"/>
      <c r="B43" s="73"/>
      <c r="C43" s="73"/>
      <c r="D43" s="73"/>
      <c r="E43" s="73"/>
      <c r="F43" s="73"/>
      <c r="G43" s="73"/>
      <c r="H43" s="73"/>
      <c r="I43" s="73"/>
      <c r="J43" s="74"/>
      <c r="K43"/>
    </row>
    <row r="44" spans="1:11" ht="15.75" customHeight="1" x14ac:dyDescent="0.25">
      <c r="A44" s="72"/>
      <c r="B44" s="73"/>
      <c r="C44" s="73"/>
      <c r="D44" s="73"/>
      <c r="E44" s="73"/>
      <c r="F44" s="73"/>
      <c r="G44" s="73"/>
      <c r="H44" s="73"/>
      <c r="I44" s="73"/>
      <c r="J44" s="74"/>
      <c r="K44"/>
    </row>
    <row r="45" spans="1:11" ht="15.75" customHeight="1" x14ac:dyDescent="0.25">
      <c r="A45" s="72"/>
      <c r="B45" s="73"/>
      <c r="C45" s="73"/>
      <c r="D45" s="73"/>
      <c r="E45" s="73"/>
      <c r="F45" s="73"/>
      <c r="G45" s="73"/>
      <c r="H45" s="73"/>
      <c r="I45" s="73"/>
      <c r="J45" s="74"/>
      <c r="K45"/>
    </row>
    <row r="46" spans="1:11" ht="15.75" customHeight="1" x14ac:dyDescent="0.25">
      <c r="A46" s="72"/>
      <c r="B46" s="73"/>
      <c r="C46" s="73"/>
      <c r="D46" s="73"/>
      <c r="E46" s="73"/>
      <c r="F46" s="73"/>
      <c r="G46" s="73"/>
      <c r="H46" s="73"/>
      <c r="I46" s="73"/>
      <c r="J46" s="74"/>
      <c r="K46"/>
    </row>
    <row r="47" spans="1:11" ht="15.75" customHeight="1" x14ac:dyDescent="0.25">
      <c r="A47" s="72"/>
      <c r="B47" s="73"/>
      <c r="C47" s="73"/>
      <c r="D47" s="73"/>
      <c r="E47" s="73"/>
      <c r="F47" s="73"/>
      <c r="G47" s="73"/>
      <c r="H47" s="73"/>
      <c r="I47" s="73"/>
      <c r="J47" s="74"/>
      <c r="K47"/>
    </row>
    <row r="48" spans="1:11" ht="15.75" customHeight="1" x14ac:dyDescent="0.25">
      <c r="A48" s="72"/>
      <c r="B48" s="73"/>
      <c r="C48" s="73"/>
      <c r="D48" s="73"/>
      <c r="E48" s="73"/>
      <c r="F48" s="73"/>
      <c r="G48" s="73"/>
      <c r="H48" s="73"/>
      <c r="I48" s="73"/>
      <c r="J48" s="74"/>
      <c r="K48"/>
    </row>
    <row r="49" spans="1:11" ht="15.75" customHeight="1" x14ac:dyDescent="0.25">
      <c r="A49" s="72"/>
      <c r="B49" s="73"/>
      <c r="C49" s="73"/>
      <c r="D49" s="73"/>
      <c r="E49" s="73"/>
      <c r="F49" s="73"/>
      <c r="G49" s="73"/>
      <c r="H49" s="73"/>
      <c r="I49" s="73"/>
      <c r="J49" s="74"/>
      <c r="K49"/>
    </row>
    <row r="50" spans="1:11" ht="15.75" customHeight="1" x14ac:dyDescent="0.25">
      <c r="A50" s="75"/>
      <c r="B50" s="76"/>
      <c r="C50" s="76"/>
      <c r="D50" s="76"/>
      <c r="E50" s="76"/>
      <c r="F50" s="76"/>
      <c r="G50" s="76"/>
      <c r="H50" s="76"/>
      <c r="I50" s="76"/>
      <c r="J50" s="77"/>
      <c r="K50"/>
    </row>
    <row r="51" spans="1:11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</row>
    <row r="52" spans="1:11" ht="15.75" x14ac:dyDescent="0.25">
      <c r="A52" s="2" t="s">
        <v>64</v>
      </c>
      <c r="B52" s="22"/>
      <c r="C52" s="22"/>
      <c r="D52" s="22"/>
      <c r="E52" s="22"/>
      <c r="F52" s="22"/>
      <c r="G52" s="22"/>
      <c r="H52" s="22"/>
      <c r="I52" s="22"/>
      <c r="J52" s="22"/>
    </row>
    <row r="53" spans="1:11" ht="15.75" customHeight="1" x14ac:dyDescent="0.2">
      <c r="A53" s="121"/>
      <c r="B53" s="121"/>
      <c r="C53" s="121"/>
      <c r="D53" s="121"/>
      <c r="E53" s="121"/>
      <c r="F53" s="121"/>
      <c r="G53" s="121"/>
      <c r="H53" s="121"/>
      <c r="I53" s="121"/>
      <c r="J53" s="121"/>
    </row>
    <row r="54" spans="1:11" ht="15.75" customHeight="1" x14ac:dyDescent="0.2">
      <c r="A54" s="121"/>
      <c r="B54" s="121"/>
      <c r="C54" s="121"/>
      <c r="D54" s="121"/>
      <c r="E54" s="121"/>
      <c r="F54" s="121"/>
      <c r="G54" s="121"/>
      <c r="H54" s="121"/>
      <c r="I54" s="121"/>
      <c r="J54" s="121"/>
    </row>
    <row r="55" spans="1:11" ht="15.75" customHeight="1" x14ac:dyDescent="0.2">
      <c r="A55" s="121"/>
      <c r="B55" s="121"/>
      <c r="C55" s="121"/>
      <c r="D55" s="121"/>
      <c r="E55" s="121"/>
      <c r="F55" s="121"/>
      <c r="G55" s="121"/>
      <c r="H55" s="121"/>
      <c r="I55" s="121"/>
      <c r="J55" s="121"/>
    </row>
    <row r="56" spans="1:11" ht="15.75" customHeight="1" x14ac:dyDescent="0.2">
      <c r="A56" s="121"/>
      <c r="B56" s="121"/>
      <c r="C56" s="121"/>
      <c r="D56" s="121"/>
      <c r="E56" s="121"/>
      <c r="F56" s="121"/>
      <c r="G56" s="121"/>
      <c r="H56" s="121"/>
      <c r="I56" s="121"/>
      <c r="J56" s="121"/>
    </row>
    <row r="57" spans="1:11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</row>
    <row r="58" spans="1:11" x14ac:dyDescent="0.2">
      <c r="A58" s="22" t="s">
        <v>48</v>
      </c>
      <c r="B58" s="22"/>
      <c r="C58" s="123"/>
      <c r="D58" s="123"/>
      <c r="E58" s="123"/>
      <c r="F58" s="123"/>
      <c r="G58" s="123"/>
      <c r="H58" s="22"/>
      <c r="I58" s="22"/>
      <c r="J58" s="22"/>
    </row>
    <row r="59" spans="1:11" ht="21.75" customHeight="1" x14ac:dyDescent="0.2">
      <c r="A59" s="22" t="s">
        <v>49</v>
      </c>
      <c r="B59" s="122"/>
      <c r="C59" s="122"/>
      <c r="D59" s="22"/>
      <c r="E59" s="22" t="s">
        <v>50</v>
      </c>
      <c r="F59" s="22"/>
      <c r="G59" s="122"/>
      <c r="H59" s="122"/>
      <c r="I59" s="22"/>
      <c r="J59" s="22"/>
    </row>
    <row r="60" spans="1:11" ht="21.75" customHeight="1" x14ac:dyDescent="0.2">
      <c r="A60" s="22"/>
      <c r="B60" s="60"/>
      <c r="C60" s="60"/>
      <c r="D60" s="22"/>
      <c r="E60" s="22"/>
      <c r="F60" s="22"/>
      <c r="G60" s="60"/>
      <c r="H60" s="60"/>
      <c r="I60" s="22"/>
      <c r="J60" s="22"/>
    </row>
    <row r="61" spans="1:11" x14ac:dyDescent="0.2">
      <c r="A61" s="22"/>
      <c r="B61" s="24"/>
      <c r="C61" s="24"/>
      <c r="D61" s="22"/>
      <c r="E61" s="66" t="s">
        <v>87</v>
      </c>
      <c r="F61" s="22"/>
      <c r="G61" s="24"/>
      <c r="H61" s="24"/>
      <c r="I61" s="22"/>
      <c r="J61" s="22"/>
    </row>
    <row r="62" spans="1:11" ht="15.75" customHeight="1" x14ac:dyDescent="0.2">
      <c r="A62" s="79"/>
      <c r="B62" s="79"/>
      <c r="C62" s="79"/>
      <c r="E62" s="97"/>
      <c r="F62" s="97"/>
      <c r="G62" s="97"/>
      <c r="H62" s="97"/>
      <c r="I62" s="97"/>
      <c r="J62" s="97"/>
    </row>
    <row r="63" spans="1:11" ht="15.75" customHeight="1" x14ac:dyDescent="0.2">
      <c r="A63" s="79"/>
      <c r="B63" s="79"/>
      <c r="C63" s="79"/>
      <c r="E63" s="97"/>
      <c r="F63" s="97"/>
      <c r="G63" s="97"/>
      <c r="H63" s="97"/>
      <c r="I63" s="97"/>
      <c r="J63" s="97"/>
    </row>
    <row r="64" spans="1:11" ht="15.75" customHeight="1" x14ac:dyDescent="0.2">
      <c r="A64" s="80"/>
      <c r="B64" s="80"/>
      <c r="C64" s="80"/>
      <c r="E64" s="80"/>
      <c r="F64" s="80"/>
      <c r="G64" s="80"/>
      <c r="H64" s="80"/>
      <c r="I64" s="80"/>
      <c r="J64" s="80"/>
    </row>
    <row r="65" spans="1:10" ht="15.75" customHeight="1" x14ac:dyDescent="0.2">
      <c r="A65" s="78" t="s">
        <v>62</v>
      </c>
      <c r="B65" s="78"/>
      <c r="C65" s="44" t="s">
        <v>63</v>
      </c>
      <c r="D65" s="8"/>
      <c r="E65" s="78" t="s">
        <v>84</v>
      </c>
      <c r="F65" s="78"/>
      <c r="G65" s="78"/>
      <c r="H65" s="78"/>
      <c r="I65" s="78"/>
      <c r="J65" s="44" t="s">
        <v>63</v>
      </c>
    </row>
    <row r="66" spans="1:10" ht="15.75" customHeight="1" x14ac:dyDescent="0.2">
      <c r="A66" s="57"/>
      <c r="B66" s="57"/>
      <c r="C66" s="45"/>
      <c r="E66" s="22"/>
      <c r="F66" s="22"/>
      <c r="G66" s="22"/>
      <c r="H66" s="22"/>
      <c r="I66" s="22"/>
      <c r="J66" s="22"/>
    </row>
    <row r="67" spans="1:10" ht="15.75" customHeight="1" x14ac:dyDescent="0.2">
      <c r="A67" s="40"/>
      <c r="B67" s="40"/>
      <c r="C67" s="45"/>
      <c r="E67" s="22"/>
      <c r="F67" s="22"/>
      <c r="G67" s="22"/>
      <c r="H67" s="22"/>
      <c r="I67" s="22"/>
      <c r="J67" s="22"/>
    </row>
    <row r="68" spans="1:10" x14ac:dyDescent="0.2">
      <c r="A68" s="66" t="s">
        <v>51</v>
      </c>
      <c r="B68" s="48"/>
      <c r="C68" s="49"/>
      <c r="D68" s="49"/>
      <c r="E68" s="66" t="s">
        <v>51</v>
      </c>
    </row>
    <row r="69" spans="1:10" x14ac:dyDescent="0.2">
      <c r="A69" s="90"/>
      <c r="B69" s="90"/>
      <c r="C69" s="90"/>
      <c r="E69" s="97"/>
      <c r="F69" s="97"/>
      <c r="G69" s="97"/>
      <c r="H69" s="97"/>
      <c r="I69" s="97"/>
      <c r="J69" s="97"/>
    </row>
    <row r="70" spans="1:10" x14ac:dyDescent="0.2">
      <c r="A70" s="90"/>
      <c r="B70" s="90"/>
      <c r="C70" s="90"/>
      <c r="E70" s="97"/>
      <c r="F70" s="97"/>
      <c r="G70" s="97"/>
      <c r="H70" s="97"/>
      <c r="I70" s="97"/>
      <c r="J70" s="97"/>
    </row>
    <row r="71" spans="1:10" ht="15.75" customHeight="1" x14ac:dyDescent="0.2">
      <c r="A71" s="92"/>
      <c r="B71" s="92"/>
      <c r="C71" s="92"/>
      <c r="E71" s="80"/>
      <c r="F71" s="80"/>
      <c r="G71" s="80"/>
      <c r="H71" s="80"/>
      <c r="I71" s="80"/>
      <c r="J71" s="80"/>
    </row>
    <row r="72" spans="1:10" ht="15.75" customHeight="1" x14ac:dyDescent="0.2">
      <c r="A72" s="78" t="s">
        <v>85</v>
      </c>
      <c r="B72" s="78"/>
      <c r="C72" s="78"/>
      <c r="E72" s="78" t="s">
        <v>98</v>
      </c>
      <c r="F72" s="78"/>
      <c r="G72" s="78"/>
      <c r="H72" s="78"/>
      <c r="I72" s="78"/>
      <c r="J72" s="78"/>
    </row>
    <row r="73" spans="1:10" x14ac:dyDescent="0.2">
      <c r="A73" s="22"/>
      <c r="B73" s="22"/>
      <c r="C73" s="22"/>
    </row>
    <row r="74" spans="1:10" x14ac:dyDescent="0.2">
      <c r="A74" s="66" t="s">
        <v>94</v>
      </c>
      <c r="B74" s="22"/>
      <c r="C74" s="22"/>
      <c r="E74" s="66" t="s">
        <v>94</v>
      </c>
    </row>
    <row r="75" spans="1:10" x14ac:dyDescent="0.2">
      <c r="A75" s="106"/>
      <c r="B75" s="106"/>
      <c r="C75" s="106"/>
      <c r="E75" s="97"/>
      <c r="F75" s="97"/>
      <c r="G75" s="97"/>
      <c r="H75" s="97"/>
      <c r="I75" s="97"/>
      <c r="J75" s="97"/>
    </row>
    <row r="76" spans="1:10" ht="15.75" customHeight="1" x14ac:dyDescent="0.2">
      <c r="A76" s="106"/>
      <c r="B76" s="106"/>
      <c r="C76" s="106"/>
      <c r="E76" s="97"/>
      <c r="F76" s="97"/>
      <c r="G76" s="97"/>
      <c r="H76" s="97"/>
      <c r="I76" s="97"/>
      <c r="J76" s="97"/>
    </row>
    <row r="77" spans="1:10" ht="15.75" customHeight="1" x14ac:dyDescent="0.2">
      <c r="A77" s="92"/>
      <c r="B77" s="92"/>
      <c r="C77" s="92"/>
      <c r="E77" s="80"/>
      <c r="F77" s="80"/>
      <c r="G77" s="80"/>
      <c r="H77" s="80"/>
      <c r="I77" s="80"/>
      <c r="J77" s="80"/>
    </row>
    <row r="78" spans="1:10" x14ac:dyDescent="0.2">
      <c r="A78" s="78" t="s">
        <v>93</v>
      </c>
      <c r="B78" s="78"/>
      <c r="C78" s="78"/>
      <c r="D78" s="22"/>
      <c r="E78" s="78" t="s">
        <v>95</v>
      </c>
      <c r="F78" s="78"/>
      <c r="G78" s="78"/>
      <c r="H78" s="78"/>
      <c r="I78" s="78"/>
      <c r="J78" s="78"/>
    </row>
    <row r="79" spans="1:10" x14ac:dyDescent="0.2">
      <c r="A79" s="65"/>
      <c r="B79" s="65"/>
      <c r="C79" s="65"/>
      <c r="D79" s="22"/>
      <c r="E79" s="65"/>
      <c r="F79" s="65"/>
      <c r="G79" s="65"/>
      <c r="H79" s="65"/>
      <c r="I79" s="65"/>
      <c r="J79" s="65"/>
    </row>
    <row r="80" spans="1:10" x14ac:dyDescent="0.2">
      <c r="A80" s="66" t="s">
        <v>86</v>
      </c>
      <c r="B80" s="22"/>
      <c r="C80" s="22"/>
      <c r="D80" s="22"/>
      <c r="E80" s="65"/>
      <c r="F80" s="65"/>
      <c r="G80" s="65"/>
      <c r="H80" s="65"/>
      <c r="I80" s="65"/>
      <c r="J80" s="65"/>
    </row>
    <row r="81" spans="1:10" x14ac:dyDescent="0.2">
      <c r="A81" s="106"/>
      <c r="B81" s="106"/>
      <c r="C81" s="106"/>
      <c r="D81" s="22"/>
      <c r="E81" s="65"/>
      <c r="F81" s="65"/>
      <c r="G81" s="65"/>
      <c r="H81" s="65"/>
      <c r="I81" s="65"/>
      <c r="J81" s="65"/>
    </row>
    <row r="82" spans="1:10" x14ac:dyDescent="0.2">
      <c r="A82" s="106"/>
      <c r="B82" s="106"/>
      <c r="C82" s="106"/>
      <c r="D82" s="22"/>
      <c r="E82" s="65"/>
      <c r="F82" s="65"/>
      <c r="G82" s="65"/>
      <c r="H82" s="65"/>
      <c r="I82" s="65"/>
      <c r="J82" s="65"/>
    </row>
    <row r="83" spans="1:10" x14ac:dyDescent="0.2">
      <c r="A83" s="92"/>
      <c r="B83" s="92"/>
      <c r="C83" s="92"/>
      <c r="D83" s="22"/>
      <c r="E83" s="65"/>
      <c r="F83" s="65"/>
      <c r="G83" s="65"/>
      <c r="H83" s="65"/>
      <c r="I83" s="65"/>
      <c r="J83" s="65"/>
    </row>
    <row r="84" spans="1:10" x14ac:dyDescent="0.2">
      <c r="A84" s="78" t="s">
        <v>96</v>
      </c>
      <c r="B84" s="78"/>
      <c r="C84" s="78"/>
      <c r="D84" s="22"/>
      <c r="E84" s="65"/>
      <c r="F84" s="65"/>
      <c r="G84" s="65"/>
      <c r="H84" s="65"/>
      <c r="I84" s="65"/>
      <c r="J84" s="65"/>
    </row>
    <row r="85" spans="1:10" x14ac:dyDescent="0.2">
      <c r="A85" s="40"/>
      <c r="B85" s="40"/>
      <c r="C85" s="40"/>
      <c r="D85" s="22"/>
    </row>
    <row r="86" spans="1:10" ht="7.5" customHeight="1" x14ac:dyDescent="0.2">
      <c r="A86" s="50"/>
      <c r="B86" s="51"/>
      <c r="C86" s="51"/>
      <c r="D86" s="51"/>
      <c r="E86" s="31"/>
      <c r="F86" s="31"/>
      <c r="G86" s="31"/>
      <c r="H86" s="31"/>
      <c r="I86" s="31"/>
      <c r="J86" s="32"/>
    </row>
    <row r="87" spans="1:10" x14ac:dyDescent="0.2">
      <c r="A87" s="94" t="s">
        <v>88</v>
      </c>
      <c r="B87" s="95"/>
      <c r="C87" s="95"/>
      <c r="D87" s="95"/>
      <c r="E87" s="95"/>
      <c r="F87" s="95"/>
      <c r="G87" s="95"/>
      <c r="H87" s="95"/>
      <c r="I87" s="95"/>
      <c r="J87" s="96"/>
    </row>
    <row r="88" spans="1:10" ht="6" customHeight="1" x14ac:dyDescent="0.2">
      <c r="A88" s="52"/>
      <c r="B88" s="53"/>
      <c r="C88" s="53"/>
      <c r="D88" s="53"/>
      <c r="E88" s="53"/>
      <c r="F88" s="53"/>
      <c r="G88" s="53"/>
      <c r="H88" s="53"/>
      <c r="I88" s="30"/>
      <c r="J88" s="33"/>
    </row>
    <row r="89" spans="1:10" x14ac:dyDescent="0.2">
      <c r="A89" s="81"/>
      <c r="B89" s="79"/>
      <c r="C89" s="79"/>
      <c r="D89" s="53"/>
      <c r="E89" s="79"/>
      <c r="F89" s="79"/>
      <c r="G89" s="79"/>
      <c r="H89" s="79"/>
      <c r="I89" s="79"/>
      <c r="J89" s="85"/>
    </row>
    <row r="90" spans="1:10" x14ac:dyDescent="0.2">
      <c r="A90" s="81"/>
      <c r="B90" s="79"/>
      <c r="C90" s="79"/>
      <c r="D90" s="53"/>
      <c r="E90" s="79"/>
      <c r="F90" s="79"/>
      <c r="G90" s="79"/>
      <c r="H90" s="79"/>
      <c r="I90" s="79"/>
      <c r="J90" s="85"/>
    </row>
    <row r="91" spans="1:10" x14ac:dyDescent="0.2">
      <c r="A91" s="82"/>
      <c r="B91" s="80"/>
      <c r="C91" s="80"/>
      <c r="D91" s="53"/>
      <c r="E91" s="80"/>
      <c r="F91" s="80"/>
      <c r="G91" s="80"/>
      <c r="H91" s="80"/>
      <c r="I91" s="80"/>
      <c r="J91" s="86"/>
    </row>
    <row r="92" spans="1:10" x14ac:dyDescent="0.2">
      <c r="A92" s="83" t="s">
        <v>90</v>
      </c>
      <c r="B92" s="84"/>
      <c r="C92" s="84"/>
      <c r="D92" s="53"/>
      <c r="E92" s="87" t="s">
        <v>83</v>
      </c>
      <c r="F92" s="87"/>
      <c r="G92" s="87"/>
      <c r="H92" s="87"/>
      <c r="I92" s="87"/>
      <c r="J92" s="88"/>
    </row>
    <row r="93" spans="1:10" x14ac:dyDescent="0.2">
      <c r="A93" s="52"/>
      <c r="B93" s="53"/>
      <c r="C93" s="53"/>
      <c r="D93" s="53"/>
      <c r="E93" s="53"/>
      <c r="F93" s="53"/>
      <c r="G93" s="53"/>
      <c r="H93" s="53"/>
      <c r="I93" s="30"/>
      <c r="J93" s="33"/>
    </row>
    <row r="94" spans="1:10" x14ac:dyDescent="0.2">
      <c r="A94" s="54" t="s">
        <v>86</v>
      </c>
      <c r="B94" s="47"/>
      <c r="C94" s="47"/>
      <c r="D94" s="53"/>
      <c r="E94" s="53"/>
      <c r="F94" s="53"/>
      <c r="G94" s="53"/>
      <c r="H94" s="53"/>
      <c r="I94" s="30"/>
      <c r="J94" s="33"/>
    </row>
    <row r="95" spans="1:10" x14ac:dyDescent="0.2">
      <c r="A95" s="89"/>
      <c r="B95" s="90"/>
      <c r="C95" s="90"/>
      <c r="D95" s="53"/>
      <c r="E95" s="53"/>
      <c r="F95" s="53"/>
      <c r="G95" s="53"/>
      <c r="H95" s="53"/>
      <c r="I95" s="30"/>
      <c r="J95" s="33"/>
    </row>
    <row r="96" spans="1:10" x14ac:dyDescent="0.2">
      <c r="A96" s="89"/>
      <c r="B96" s="90"/>
      <c r="C96" s="90"/>
      <c r="D96" s="53"/>
      <c r="E96" s="53"/>
      <c r="F96" s="53"/>
      <c r="G96" s="53"/>
      <c r="H96" s="53"/>
      <c r="I96" s="30"/>
      <c r="J96" s="33"/>
    </row>
    <row r="97" spans="1:10" x14ac:dyDescent="0.2">
      <c r="A97" s="91"/>
      <c r="B97" s="92"/>
      <c r="C97" s="92"/>
      <c r="D97" s="53"/>
      <c r="E97" s="53"/>
      <c r="F97" s="53"/>
      <c r="G97" s="53"/>
      <c r="H97" s="53"/>
      <c r="I97" s="30"/>
      <c r="J97" s="33"/>
    </row>
    <row r="98" spans="1:10" ht="15" customHeight="1" x14ac:dyDescent="0.2">
      <c r="A98" s="93" t="s">
        <v>91</v>
      </c>
      <c r="B98" s="87"/>
      <c r="C98" s="87"/>
      <c r="D98" s="53"/>
      <c r="E98" s="53"/>
      <c r="F98" s="53"/>
      <c r="G98" s="53"/>
      <c r="H98" s="53"/>
      <c r="I98" s="30"/>
      <c r="J98" s="33"/>
    </row>
    <row r="99" spans="1:10" ht="7.5" customHeight="1" x14ac:dyDescent="0.2">
      <c r="A99" s="36"/>
      <c r="B99" s="37"/>
      <c r="C99" s="37"/>
      <c r="D99" s="55"/>
      <c r="E99" s="55"/>
      <c r="F99" s="55"/>
      <c r="G99" s="55"/>
      <c r="H99" s="55"/>
      <c r="I99" s="34"/>
      <c r="J99" s="35"/>
    </row>
    <row r="100" spans="1:10" ht="7.5" customHeight="1" x14ac:dyDescent="0.2">
      <c r="A100" s="62"/>
      <c r="B100" s="62"/>
      <c r="C100" s="62"/>
      <c r="D100" s="53"/>
      <c r="E100" s="53"/>
      <c r="F100" s="53"/>
      <c r="G100" s="53"/>
      <c r="H100" s="53"/>
      <c r="I100" s="30"/>
      <c r="J100" s="30"/>
    </row>
    <row r="101" spans="1:10" ht="15.75" x14ac:dyDescent="0.25">
      <c r="A101" s="2" t="s">
        <v>81</v>
      </c>
      <c r="B101" s="22"/>
      <c r="C101" s="22"/>
      <c r="D101" s="22"/>
      <c r="J101" s="22"/>
    </row>
    <row r="102" spans="1:10" ht="21.75" customHeight="1" x14ac:dyDescent="0.2">
      <c r="A102" s="22" t="s">
        <v>75</v>
      </c>
      <c r="B102" s="58"/>
      <c r="C102" s="22"/>
      <c r="D102" s="22"/>
      <c r="E102" s="22"/>
      <c r="F102" s="22"/>
      <c r="G102" s="22"/>
      <c r="H102" s="22"/>
      <c r="J102" s="22"/>
    </row>
    <row r="103" spans="1:10" ht="21.75" customHeight="1" x14ac:dyDescent="0.2">
      <c r="A103" s="22" t="s">
        <v>76</v>
      </c>
      <c r="B103" s="59"/>
      <c r="C103" s="22"/>
      <c r="D103" s="22"/>
      <c r="E103" s="22"/>
      <c r="F103" s="22"/>
      <c r="G103" s="22"/>
      <c r="H103" s="22"/>
      <c r="J103" s="22"/>
    </row>
    <row r="104" spans="1:10" ht="18" customHeight="1" x14ac:dyDescent="0.2">
      <c r="A104" s="108" t="s">
        <v>82</v>
      </c>
      <c r="B104" s="108"/>
      <c r="C104" s="107" t="s">
        <v>74</v>
      </c>
      <c r="D104" s="107"/>
      <c r="E104" s="22"/>
      <c r="F104" s="23" t="s">
        <v>66</v>
      </c>
      <c r="G104" s="23" t="s">
        <v>70</v>
      </c>
      <c r="H104" s="22" t="s">
        <v>71</v>
      </c>
      <c r="J104" s="22"/>
    </row>
    <row r="105" spans="1:10" x14ac:dyDescent="0.2">
      <c r="A105" s="24"/>
      <c r="B105" s="48" t="s">
        <v>65</v>
      </c>
      <c r="C105" s="107"/>
      <c r="D105" s="107"/>
      <c r="E105" s="23"/>
      <c r="F105" s="23" t="s">
        <v>65</v>
      </c>
      <c r="G105" s="23" t="s">
        <v>70</v>
      </c>
      <c r="H105" s="24" t="s">
        <v>72</v>
      </c>
      <c r="I105" s="24"/>
      <c r="J105" s="22"/>
    </row>
    <row r="106" spans="1:10" x14ac:dyDescent="0.2">
      <c r="A106" s="24"/>
      <c r="B106" s="48"/>
      <c r="C106" s="49"/>
      <c r="D106" s="49"/>
      <c r="E106" s="23"/>
      <c r="F106" s="23" t="s">
        <v>69</v>
      </c>
      <c r="G106" s="23" t="s">
        <v>70</v>
      </c>
      <c r="H106" s="24" t="s">
        <v>73</v>
      </c>
      <c r="I106" s="24"/>
      <c r="J106" s="22"/>
    </row>
    <row r="107" spans="1:10" x14ac:dyDescent="0.2">
      <c r="A107" s="24"/>
      <c r="B107" s="48"/>
      <c r="C107" s="64"/>
      <c r="D107" s="64"/>
      <c r="E107" s="63"/>
      <c r="F107" s="63"/>
      <c r="G107" s="63"/>
      <c r="H107" s="24"/>
      <c r="I107" s="24"/>
      <c r="J107" s="22"/>
    </row>
    <row r="108" spans="1:10" x14ac:dyDescent="0.2">
      <c r="A108" s="68" t="s">
        <v>4</v>
      </c>
      <c r="B108" s="68"/>
      <c r="C108" s="18"/>
      <c r="D108" s="67" t="s">
        <v>5</v>
      </c>
      <c r="E108" s="67"/>
      <c r="F108" s="19"/>
    </row>
    <row r="109" spans="1:10" x14ac:dyDescent="0.2">
      <c r="A109" s="61" t="s">
        <v>6</v>
      </c>
    </row>
    <row r="110" spans="1:10" ht="15.75" customHeight="1" x14ac:dyDescent="0.2">
      <c r="A110" s="69"/>
      <c r="B110" s="70"/>
      <c r="C110" s="70"/>
      <c r="D110" s="70"/>
      <c r="E110" s="70"/>
      <c r="F110" s="70"/>
      <c r="G110" s="70"/>
      <c r="H110" s="70"/>
      <c r="I110" s="70"/>
      <c r="J110" s="71"/>
    </row>
    <row r="111" spans="1:10" ht="15.75" customHeight="1" x14ac:dyDescent="0.2">
      <c r="A111" s="72"/>
      <c r="B111" s="73"/>
      <c r="C111" s="73"/>
      <c r="D111" s="73"/>
      <c r="E111" s="73"/>
      <c r="F111" s="73"/>
      <c r="G111" s="73"/>
      <c r="H111" s="73"/>
      <c r="I111" s="73"/>
      <c r="J111" s="74"/>
    </row>
    <row r="112" spans="1:10" ht="15.75" customHeight="1" x14ac:dyDescent="0.2">
      <c r="A112" s="75"/>
      <c r="B112" s="76"/>
      <c r="C112" s="76"/>
      <c r="D112" s="76"/>
      <c r="E112" s="76"/>
      <c r="F112" s="76"/>
      <c r="G112" s="76"/>
      <c r="H112" s="76"/>
      <c r="I112" s="76"/>
      <c r="J112" s="77"/>
    </row>
    <row r="113" spans="1:9" x14ac:dyDescent="0.2">
      <c r="A113" s="22"/>
      <c r="B113" s="22"/>
      <c r="C113" s="22"/>
      <c r="D113" s="22"/>
      <c r="E113" s="22"/>
      <c r="F113" s="22"/>
      <c r="G113" s="22"/>
      <c r="H113" s="22"/>
      <c r="I113" s="22"/>
    </row>
    <row r="114" spans="1:9" x14ac:dyDescent="0.2">
      <c r="A114" s="22"/>
      <c r="B114" s="22"/>
      <c r="C114" s="22"/>
      <c r="D114" s="22"/>
      <c r="E114" s="22"/>
      <c r="F114" s="22"/>
      <c r="G114" s="22"/>
      <c r="H114" s="22"/>
      <c r="I114" s="22"/>
    </row>
    <row r="115" spans="1:9" x14ac:dyDescent="0.2">
      <c r="A115" s="22"/>
      <c r="B115" s="22"/>
      <c r="C115" s="22"/>
      <c r="D115" s="22"/>
      <c r="E115" s="22"/>
      <c r="F115" s="22"/>
      <c r="G115" s="22"/>
      <c r="H115" s="22"/>
      <c r="I115" s="22"/>
    </row>
    <row r="116" spans="1:9" x14ac:dyDescent="0.2">
      <c r="A116" s="22"/>
      <c r="B116" s="22"/>
      <c r="C116" s="22"/>
      <c r="D116" s="22"/>
      <c r="E116" s="22"/>
      <c r="F116" s="22"/>
      <c r="G116" s="22"/>
      <c r="H116" s="22"/>
      <c r="I116" s="22"/>
    </row>
  </sheetData>
  <sheetProtection algorithmName="SHA-512" hashValue="u28WYp9Mk9GPyE9xh22wD/UHzqdQeaxhRFG6ktMCd86shplzOQ+L7iLR2HtnanHAp3Yr9BZkzUxvRVtLkERhiw==" saltValue="ymeCIKIxkxIG1l29ef169A==" spinCount="100000" sheet="1" selectLockedCells="1"/>
  <mergeCells count="50">
    <mergeCell ref="E62:J64"/>
    <mergeCell ref="E65:I65"/>
    <mergeCell ref="G18:H18"/>
    <mergeCell ref="E16:F16"/>
    <mergeCell ref="E17:F17"/>
    <mergeCell ref="A32:J36"/>
    <mergeCell ref="A39:J50"/>
    <mergeCell ref="A53:J56"/>
    <mergeCell ref="B59:C59"/>
    <mergeCell ref="G59:H59"/>
    <mergeCell ref="C58:G58"/>
    <mergeCell ref="A25:J29"/>
    <mergeCell ref="E19:F19"/>
    <mergeCell ref="C21:G21"/>
    <mergeCell ref="A75:C77"/>
    <mergeCell ref="E75:J77"/>
    <mergeCell ref="C104:D105"/>
    <mergeCell ref="A104:B104"/>
    <mergeCell ref="A69:C71"/>
    <mergeCell ref="A72:C72"/>
    <mergeCell ref="A81:C83"/>
    <mergeCell ref="A84:C84"/>
    <mergeCell ref="C12:F12"/>
    <mergeCell ref="E13:F13"/>
    <mergeCell ref="E18:F18"/>
    <mergeCell ref="C14:F14"/>
    <mergeCell ref="C20:G20"/>
    <mergeCell ref="B11:C11"/>
    <mergeCell ref="A1:I1"/>
    <mergeCell ref="A2:I2"/>
    <mergeCell ref="A3:I3"/>
    <mergeCell ref="B10:D10"/>
    <mergeCell ref="B9:D9"/>
    <mergeCell ref="B7:E7"/>
    <mergeCell ref="D108:E108"/>
    <mergeCell ref="A108:B108"/>
    <mergeCell ref="A110:J112"/>
    <mergeCell ref="E78:J78"/>
    <mergeCell ref="A62:C64"/>
    <mergeCell ref="A89:C91"/>
    <mergeCell ref="A92:C92"/>
    <mergeCell ref="E89:J91"/>
    <mergeCell ref="E92:J92"/>
    <mergeCell ref="A95:C97"/>
    <mergeCell ref="A98:C98"/>
    <mergeCell ref="A87:J87"/>
    <mergeCell ref="A78:C78"/>
    <mergeCell ref="E72:J72"/>
    <mergeCell ref="A65:B65"/>
    <mergeCell ref="E69:J71"/>
  </mergeCells>
  <printOptions horizontalCentered="1"/>
  <pageMargins left="0.7" right="0.7" top="0.5" bottom="0.5" header="0.3" footer="0.3"/>
  <pageSetup scale="77" fitToHeight="0" orientation="portrait" r:id="rId1"/>
  <headerFooter>
    <oddFooter>&amp;C&amp;P&amp;RRev 08/01/2025
Rates Effective Fall 2025</oddFooter>
  </headerFooter>
  <rowBreaks count="1" manualBreakCount="1">
    <brk id="5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1</xdr:col>
                    <xdr:colOff>200025</xdr:colOff>
                    <xdr:row>5</xdr:row>
                    <xdr:rowOff>28575</xdr:rowOff>
                  </from>
                  <to>
                    <xdr:col>1</xdr:col>
                    <xdr:colOff>504825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2</xdr:col>
                    <xdr:colOff>714375</xdr:colOff>
                    <xdr:row>5</xdr:row>
                    <xdr:rowOff>38100</xdr:rowOff>
                  </from>
                  <to>
                    <xdr:col>3</xdr:col>
                    <xdr:colOff>19050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1</xdr:col>
                    <xdr:colOff>733425</xdr:colOff>
                    <xdr:row>12</xdr:row>
                    <xdr:rowOff>104775</xdr:rowOff>
                  </from>
                  <to>
                    <xdr:col>2</xdr:col>
                    <xdr:colOff>657225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3</xdr:col>
                    <xdr:colOff>400050</xdr:colOff>
                    <xdr:row>12</xdr:row>
                    <xdr:rowOff>95250</xdr:rowOff>
                  </from>
                  <to>
                    <xdr:col>4</xdr:col>
                    <xdr:colOff>95250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1</xdr:col>
                    <xdr:colOff>552450</xdr:colOff>
                    <xdr:row>106</xdr:row>
                    <xdr:rowOff>180975</xdr:rowOff>
                  </from>
                  <to>
                    <xdr:col>1</xdr:col>
                    <xdr:colOff>857250</xdr:colOff>
                    <xdr:row>108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Sheet2!$A$23:$A$27</xm:f>
          </x14:formula1>
          <xm:sqref>F108</xm:sqref>
        </x14:dataValidation>
        <x14:dataValidation type="list" allowBlank="1" showInputMessage="1" showErrorMessage="1" xr:uid="{00000000-0002-0000-0000-000001000000}">
          <x14:formula1>
            <xm:f>Sheet2!$B$3:$B$19</xm:f>
          </x14:formula1>
          <xm:sqref>B7:E7 C58</xm:sqref>
        </x14:dataValidation>
        <x14:dataValidation type="list" allowBlank="1" showInputMessage="1" showErrorMessage="1" xr:uid="{00000000-0002-0000-0000-000002000000}">
          <x14:formula1>
            <xm:f>Sheet2!$B$23:$B$30</xm:f>
          </x14:formula1>
          <xm:sqref>C12:F12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30"/>
  <sheetViews>
    <sheetView workbookViewId="0">
      <selection activeCell="A11" sqref="A11"/>
    </sheetView>
  </sheetViews>
  <sheetFormatPr defaultRowHeight="15" x14ac:dyDescent="0.2"/>
  <cols>
    <col min="1" max="1" width="26.85546875" style="1" bestFit="1" customWidth="1"/>
    <col min="2" max="2" width="46.7109375" style="1" bestFit="1" customWidth="1"/>
    <col min="3" max="3" width="9.140625" style="1"/>
    <col min="4" max="4" width="26.7109375" style="1" bestFit="1" customWidth="1"/>
    <col min="5" max="5" width="9" style="1" bestFit="1" customWidth="1"/>
    <col min="6" max="6" width="10.85546875" style="1" bestFit="1" customWidth="1"/>
    <col min="7" max="8" width="9.140625" style="1"/>
    <col min="9" max="9" width="17" style="1" bestFit="1" customWidth="1"/>
    <col min="10" max="16384" width="9.140625" style="1"/>
  </cols>
  <sheetData>
    <row r="1" spans="1:12" x14ac:dyDescent="0.2">
      <c r="A1" s="97" t="s">
        <v>7</v>
      </c>
      <c r="B1" s="97"/>
    </row>
    <row r="2" spans="1:12" x14ac:dyDescent="0.2">
      <c r="A2" s="10" t="s">
        <v>8</v>
      </c>
      <c r="B2" s="10" t="s">
        <v>9</v>
      </c>
      <c r="D2" s="9" t="s">
        <v>36</v>
      </c>
      <c r="E2" s="28">
        <v>2060</v>
      </c>
      <c r="F2" s="14"/>
    </row>
    <row r="3" spans="1:12" x14ac:dyDescent="0.2">
      <c r="A3" s="10">
        <v>984</v>
      </c>
      <c r="B3" s="10" t="s">
        <v>12</v>
      </c>
      <c r="D3" s="9" t="s">
        <v>37</v>
      </c>
      <c r="E3" s="28">
        <v>2241</v>
      </c>
      <c r="F3" s="14"/>
    </row>
    <row r="4" spans="1:12" x14ac:dyDescent="0.2">
      <c r="A4" s="10">
        <v>988</v>
      </c>
      <c r="B4" s="10" t="s">
        <v>16</v>
      </c>
      <c r="D4" s="9" t="s">
        <v>28</v>
      </c>
      <c r="E4" s="28">
        <v>1785</v>
      </c>
      <c r="F4" s="15"/>
      <c r="G4" s="11"/>
      <c r="H4" s="8"/>
      <c r="I4" s="9"/>
      <c r="J4" s="15"/>
      <c r="K4" s="15"/>
      <c r="L4" s="12"/>
    </row>
    <row r="5" spans="1:12" x14ac:dyDescent="0.2">
      <c r="A5" s="10">
        <v>904</v>
      </c>
      <c r="B5" s="10" t="s">
        <v>10</v>
      </c>
      <c r="D5" s="9" t="s">
        <v>33</v>
      </c>
      <c r="E5" s="29">
        <v>1978</v>
      </c>
      <c r="F5" s="15"/>
      <c r="G5" s="11"/>
      <c r="H5" s="8"/>
      <c r="I5" s="9"/>
      <c r="J5" s="15"/>
      <c r="K5" s="15"/>
      <c r="L5" s="12"/>
    </row>
    <row r="6" spans="1:12" x14ac:dyDescent="0.2">
      <c r="A6" s="10">
        <v>983</v>
      </c>
      <c r="B6" s="10" t="s">
        <v>97</v>
      </c>
      <c r="D6" s="9" t="s">
        <v>34</v>
      </c>
      <c r="E6" s="29">
        <v>2377</v>
      </c>
      <c r="F6" s="15"/>
      <c r="G6" s="11"/>
      <c r="H6" s="8"/>
      <c r="I6" s="9"/>
      <c r="J6" s="15"/>
      <c r="K6" s="15"/>
      <c r="L6" s="12"/>
    </row>
    <row r="7" spans="1:12" x14ac:dyDescent="0.2">
      <c r="A7" s="10">
        <v>982</v>
      </c>
      <c r="B7" s="10" t="s">
        <v>11</v>
      </c>
      <c r="D7" s="9" t="s">
        <v>35</v>
      </c>
      <c r="E7" s="29">
        <v>2776</v>
      </c>
      <c r="F7" s="15"/>
      <c r="G7" s="11"/>
      <c r="H7" s="8"/>
    </row>
    <row r="8" spans="1:12" x14ac:dyDescent="0.2">
      <c r="A8" s="10">
        <v>994</v>
      </c>
      <c r="B8" s="10" t="s">
        <v>99</v>
      </c>
      <c r="D8" s="1" t="s">
        <v>42</v>
      </c>
      <c r="E8" s="21" t="s">
        <v>53</v>
      </c>
      <c r="F8" s="15"/>
      <c r="G8" s="12"/>
      <c r="H8" s="8"/>
    </row>
    <row r="9" spans="1:12" x14ac:dyDescent="0.2">
      <c r="A9" s="10">
        <v>904</v>
      </c>
      <c r="B9" s="10" t="s">
        <v>89</v>
      </c>
      <c r="D9" s="9" t="s">
        <v>31</v>
      </c>
      <c r="E9" s="28">
        <v>2514</v>
      </c>
      <c r="F9" s="15"/>
      <c r="G9" s="12"/>
      <c r="H9" s="8"/>
    </row>
    <row r="10" spans="1:12" x14ac:dyDescent="0.2">
      <c r="A10" s="10">
        <v>983</v>
      </c>
      <c r="B10" s="10" t="s">
        <v>100</v>
      </c>
      <c r="D10" s="9"/>
      <c r="E10" s="15"/>
      <c r="F10" s="15"/>
      <c r="G10" s="12"/>
      <c r="H10" s="8"/>
    </row>
    <row r="11" spans="1:12" x14ac:dyDescent="0.2">
      <c r="A11" s="10">
        <v>985</v>
      </c>
      <c r="B11" s="10" t="s">
        <v>13</v>
      </c>
      <c r="E11" s="15"/>
      <c r="F11" s="15"/>
    </row>
    <row r="12" spans="1:12" x14ac:dyDescent="0.2">
      <c r="A12" s="10">
        <v>992</v>
      </c>
      <c r="B12" s="10" t="s">
        <v>19</v>
      </c>
    </row>
    <row r="13" spans="1:12" x14ac:dyDescent="0.2">
      <c r="A13" s="10">
        <v>986</v>
      </c>
      <c r="B13" s="10" t="s">
        <v>14</v>
      </c>
      <c r="D13" s="9"/>
      <c r="E13" s="15"/>
      <c r="F13" s="11"/>
      <c r="G13" s="8"/>
    </row>
    <row r="14" spans="1:12" x14ac:dyDescent="0.2">
      <c r="A14" s="10">
        <v>991</v>
      </c>
      <c r="B14" s="10" t="s">
        <v>17</v>
      </c>
      <c r="D14" s="9"/>
      <c r="E14" s="15"/>
      <c r="F14" s="11"/>
      <c r="G14" s="8"/>
    </row>
    <row r="15" spans="1:12" x14ac:dyDescent="0.2">
      <c r="A15" s="10">
        <v>989</v>
      </c>
      <c r="B15" s="10" t="s">
        <v>43</v>
      </c>
      <c r="D15" s="9"/>
      <c r="E15" s="15"/>
      <c r="F15" s="11"/>
      <c r="G15" s="8"/>
    </row>
    <row r="16" spans="1:12" x14ac:dyDescent="0.2">
      <c r="A16" s="10">
        <v>987</v>
      </c>
      <c r="B16" s="10" t="s">
        <v>15</v>
      </c>
      <c r="D16" s="9"/>
      <c r="E16" s="15"/>
      <c r="F16" s="11"/>
      <c r="G16" s="8"/>
    </row>
    <row r="17" spans="1:7" x14ac:dyDescent="0.2">
      <c r="A17" s="10">
        <v>981</v>
      </c>
      <c r="B17" s="10" t="s">
        <v>27</v>
      </c>
      <c r="D17" s="9"/>
      <c r="E17" s="15"/>
      <c r="F17" s="12"/>
      <c r="G17" s="8"/>
    </row>
    <row r="18" spans="1:7" x14ac:dyDescent="0.2">
      <c r="A18" s="10">
        <v>983</v>
      </c>
      <c r="B18" s="10" t="s">
        <v>18</v>
      </c>
      <c r="D18" s="9"/>
      <c r="E18" s="15"/>
      <c r="F18" s="12"/>
      <c r="G18" s="8"/>
    </row>
    <row r="19" spans="1:7" x14ac:dyDescent="0.2">
      <c r="A19" s="10">
        <v>990</v>
      </c>
      <c r="B19" s="10" t="s">
        <v>92</v>
      </c>
      <c r="D19" s="9"/>
      <c r="E19" s="15"/>
      <c r="F19" s="12"/>
      <c r="G19" s="8"/>
    </row>
    <row r="20" spans="1:7" x14ac:dyDescent="0.2">
      <c r="E20" s="15"/>
      <c r="F20" s="15"/>
    </row>
    <row r="22" spans="1:7" x14ac:dyDescent="0.2">
      <c r="A22" s="1" t="s">
        <v>32</v>
      </c>
      <c r="B22" s="9" t="s">
        <v>20</v>
      </c>
      <c r="D22" s="8"/>
      <c r="E22" s="11"/>
    </row>
    <row r="23" spans="1:7" x14ac:dyDescent="0.2">
      <c r="A23" s="1">
        <v>1</v>
      </c>
      <c r="B23" s="9" t="s">
        <v>28</v>
      </c>
      <c r="D23" s="8"/>
      <c r="E23" s="11"/>
    </row>
    <row r="24" spans="1:7" x14ac:dyDescent="0.2">
      <c r="A24" s="1">
        <v>2</v>
      </c>
      <c r="B24" s="9" t="s">
        <v>36</v>
      </c>
      <c r="D24" s="8"/>
      <c r="E24" s="11"/>
    </row>
    <row r="25" spans="1:7" x14ac:dyDescent="0.2">
      <c r="A25" s="1">
        <v>3</v>
      </c>
      <c r="B25" s="9" t="s">
        <v>37</v>
      </c>
      <c r="D25" s="8"/>
      <c r="E25" s="11"/>
    </row>
    <row r="26" spans="1:7" x14ac:dyDescent="0.2">
      <c r="A26" s="1">
        <v>4</v>
      </c>
      <c r="B26" s="9" t="s">
        <v>31</v>
      </c>
    </row>
    <row r="27" spans="1:7" x14ac:dyDescent="0.2">
      <c r="A27" s="1">
        <v>5</v>
      </c>
      <c r="B27" s="9" t="s">
        <v>33</v>
      </c>
    </row>
    <row r="28" spans="1:7" x14ac:dyDescent="0.2">
      <c r="B28" s="9" t="s">
        <v>34</v>
      </c>
      <c r="D28" s="8"/>
      <c r="E28" s="12"/>
    </row>
    <row r="29" spans="1:7" x14ac:dyDescent="0.2">
      <c r="B29" s="9" t="s">
        <v>35</v>
      </c>
      <c r="D29" s="8"/>
      <c r="E29" s="12"/>
    </row>
    <row r="30" spans="1:7" x14ac:dyDescent="0.2">
      <c r="B30" s="1" t="s">
        <v>42</v>
      </c>
      <c r="D30" s="8"/>
      <c r="E30" s="12"/>
    </row>
  </sheetData>
  <sortState xmlns:xlrd2="http://schemas.microsoft.com/office/spreadsheetml/2017/richdata2" ref="A3:B19">
    <sortCondition ref="B3:B19"/>
  </sortState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Leeward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Ogawa</dc:creator>
  <cp:lastModifiedBy>Sysprep User</cp:lastModifiedBy>
  <cp:lastPrinted>2025-06-27T03:03:16Z</cp:lastPrinted>
  <dcterms:created xsi:type="dcterms:W3CDTF">2017-12-20T21:29:32Z</dcterms:created>
  <dcterms:modified xsi:type="dcterms:W3CDTF">2025-06-27T19:56:05Z</dcterms:modified>
</cp:coreProperties>
</file>